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360" windowWidth="28860" windowHeight="642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Φύλλο1!$S$7:$S$19</definedName>
  </definedNames>
  <calcPr calcId="125725"/>
</workbook>
</file>

<file path=xl/calcChain.xml><?xml version="1.0" encoding="utf-8"?>
<calcChain xmlns="http://schemas.openxmlformats.org/spreadsheetml/2006/main">
  <c r="S31" i="1"/>
  <c r="L23"/>
  <c r="S23" s="1"/>
  <c r="S21"/>
  <c r="S19"/>
  <c r="S15"/>
  <c r="S13"/>
  <c r="S12"/>
  <c r="S11"/>
  <c r="S8"/>
  <c r="S29"/>
  <c r="S14"/>
  <c r="S16"/>
  <c r="E3" i="2" l="1"/>
  <c r="S20" i="1"/>
  <c r="E2" i="2"/>
  <c r="E4" l="1"/>
  <c r="S10" i="1"/>
  <c r="S7"/>
</calcChain>
</file>

<file path=xl/sharedStrings.xml><?xml version="1.0" encoding="utf-8"?>
<sst xmlns="http://schemas.openxmlformats.org/spreadsheetml/2006/main" count="174" uniqueCount="121">
  <si>
    <t>ΕΠΩΝΥΜΟ</t>
  </si>
  <si>
    <t>ΟΝΟΜΑ</t>
  </si>
  <si>
    <t>ΟΝΟΜΑ ΠΑΤΡΟΣ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</si>
  <si>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</si>
  <si>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</si>
  <si>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</si>
  <si>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</si>
  <si>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 xml:space="preserve">ΑΝΗΛΙΚΑ ή ΕΝΗΛΙΚΑ ΠΡΟΣΤΑΤΕΥΟΜΕΝΑ ΤΕΚΝΑ (αριθμ. τέκνων) </t>
  </si>
  <si>
    <t>ΑΝΑΠΗΡΙΑ 50% ΚΑΙ ΑΝΩ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</si>
  <si>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</si>
  <si>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</si>
  <si>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</si>
  <si>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</si>
  <si>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(5)</t>
    </r>
  </si>
  <si>
    <t>(1)</t>
  </si>
  <si>
    <t>(2)</t>
  </si>
  <si>
    <t>(3)</t>
  </si>
  <si>
    <t>(4)</t>
  </si>
  <si>
    <t>(5)</t>
  </si>
  <si>
    <t>ΕΜΠΕΙΡΙΑ</t>
  </si>
  <si>
    <t>ΠΟΛΥΤΕΚΝΟΙ</t>
  </si>
  <si>
    <t>ΤΡΙΤΕΚΝΟΙ</t>
  </si>
  <si>
    <t>ΜΟΝΟΓΟΝΕΑΣ</t>
  </si>
  <si>
    <t>ΠΑΝΑΓΙΩΤΗΣ</t>
  </si>
  <si>
    <t>ΕΥΑΓΓΕΛΟΣ</t>
  </si>
  <si>
    <t>ΔΗΜΟΣ ΠΑΙΟΝΙΑΣ</t>
  </si>
  <si>
    <t>ΓΕΩΡΓΙΟΣ</t>
  </si>
  <si>
    <t>ΓΑΝΩΤΗ</t>
  </si>
  <si>
    <t>ΦΩΤΕΙΝΗ</t>
  </si>
  <si>
    <t>ΠΑΛΗΟΥ</t>
  </si>
  <si>
    <t>ΑΝΝΑ</t>
  </si>
  <si>
    <t>ΣΩΤΗΡΙΟΣ</t>
  </si>
  <si>
    <t>ΜΑΡΙΑ</t>
  </si>
  <si>
    <t>ΑΝΤΩΝΙΑ</t>
  </si>
  <si>
    <t>ΑΝΑΣΤΑΣΙΟΣ</t>
  </si>
  <si>
    <t>ΓΡΗΓΟΡΙΑΔΗΣ</t>
  </si>
  <si>
    <t>ΧΑΡΑΛΑΜΠΟΣ</t>
  </si>
  <si>
    <t>ΝΙΚΟΛΑΟΣ</t>
  </si>
  <si>
    <t>ΧΡΗΣΤΟΣ</t>
  </si>
  <si>
    <t>ΘΕΟΔΩΡΙΔΟΥ</t>
  </si>
  <si>
    <t>(6)</t>
  </si>
  <si>
    <t>ΜΕΛΙΑΝΙΔΗ</t>
  </si>
  <si>
    <t>ΕΡΙΔΑ</t>
  </si>
  <si>
    <t>ΚΥΡΙΑΚΟΣ</t>
  </si>
  <si>
    <t>ΚΩΝΣΤΑΝΤΙΝΟΣ</t>
  </si>
  <si>
    <t>ΝΑΙ</t>
  </si>
  <si>
    <t>Α.Α.</t>
  </si>
  <si>
    <t>ΚΟΥΚΚΟΥ</t>
  </si>
  <si>
    <t>ΕΥΔΟΚΙΑ</t>
  </si>
  <si>
    <t>ΛΑΜΠΡΙΝΟΣ</t>
  </si>
  <si>
    <t>ΠΑΝΑΓΙΩΤΑ</t>
  </si>
  <si>
    <r>
      <t xml:space="preserve">ΜΟΝΑΔΕΣ 
</t>
    </r>
    <r>
      <rPr>
        <b/>
        <sz val="10"/>
        <color indexed="12"/>
        <rFont val="Arial Greek"/>
        <charset val="161"/>
      </rPr>
      <t xml:space="preserve"> (6)</t>
    </r>
  </si>
  <si>
    <t>(7)</t>
  </si>
  <si>
    <r>
      <t xml:space="preserve">ΜΟΝΑΔΕΣ 
</t>
    </r>
    <r>
      <rPr>
        <b/>
        <sz val="10"/>
        <color indexed="12"/>
        <rFont val="Arial Greek"/>
        <charset val="161"/>
      </rPr>
      <t xml:space="preserve"> (7)</t>
    </r>
  </si>
  <si>
    <t>ΗΛΙΚΙΑ 50 ΚΑΙ ΑΝΩ</t>
  </si>
  <si>
    <t>ΌΧΙ</t>
  </si>
  <si>
    <t>NAI</t>
  </si>
  <si>
    <t>OXI</t>
  </si>
  <si>
    <t>ΣΟΥΡΑΪΛΙΔΟΥ</t>
  </si>
  <si>
    <t>ΑΛΙΚΗ</t>
  </si>
  <si>
    <t>ΣΕΡΓΚΕΪ</t>
  </si>
  <si>
    <t>ΑΣΛΑΝΙΔΟΥ</t>
  </si>
  <si>
    <t>ΟΛΓΑ</t>
  </si>
  <si>
    <t>ΑΙΚΑΤΕΡΙΝΗ</t>
  </si>
  <si>
    <t>ΘΕΟΔΟΣΙΑΔΟΥ</t>
  </si>
  <si>
    <t>ΔΕΛΗΠΑΛΤΑ</t>
  </si>
  <si>
    <t>ΕΛΕΝΗ</t>
  </si>
  <si>
    <t>ΠΑΣΧΑΛΗΣ</t>
  </si>
  <si>
    <t>ΚΥΡΙΑΚΙΔΟΥ</t>
  </si>
  <si>
    <t>ΘΕΟΦΑΝΗΣ</t>
  </si>
  <si>
    <t>ΛΕΤΣΙΟΥ</t>
  </si>
  <si>
    <t>ΚΑΡΑΚΑΣΗ</t>
  </si>
  <si>
    <t>ΣΤΥΛΙΑΝΗ</t>
  </si>
  <si>
    <t>Η ΕΠΙΤΡΟΠΗ</t>
  </si>
  <si>
    <t>ΠΙΕΡΡΑΤΟΥ ΓΕΩΡΓΙΑ (ΠΡΟΕΔΡΟΣ)</t>
  </si>
  <si>
    <t>ΤΣΙΑΚΑ ΑΙΚΑΤΕΡΙΝΗ (ΜΕΛΟΣ)</t>
  </si>
  <si>
    <t xml:space="preserve">Αρ. Πρωτ.: </t>
  </si>
  <si>
    <t>ΠΕΝΤΖΙΟΥ</t>
  </si>
  <si>
    <t>ΑΓΓΕΛΙΚΗ</t>
  </si>
  <si>
    <t xml:space="preserve">ΣΑΜΑΡΑ </t>
  </si>
  <si>
    <t>ΠΑΡΘΕΝΑ</t>
  </si>
  <si>
    <t>ΕΥΡΙΠΙΔΗΣ</t>
  </si>
  <si>
    <t>ΠΑΧΟΥΜΗ</t>
  </si>
  <si>
    <t>ΕΥΑΓΓΕΛΙΑ</t>
  </si>
  <si>
    <t>ΓΙΑΝΝΑΡΟΥ</t>
  </si>
  <si>
    <t>ΜΟΥΣΤΟΠΟΥΛΟΥ</t>
  </si>
  <si>
    <t>ΑΛΕΞΑΝΔΡΑ</t>
  </si>
  <si>
    <t>ΔΑΜΙΑΝΟΣ</t>
  </si>
  <si>
    <t>ΛΙΓΟΡΕΛΗ</t>
  </si>
  <si>
    <t>ΙΩΑΝΝΗΣ</t>
  </si>
  <si>
    <t>ΚΑΡΔΑΜΗΛΑ</t>
  </si>
  <si>
    <t>ΚΟΥΤΣΟΥΡΟΒΑ</t>
  </si>
  <si>
    <t>ΒΙΚΤΩΡΙΑ</t>
  </si>
  <si>
    <t>ΟΥΖΟΥΝΗ</t>
  </si>
  <si>
    <t>ΔΙΟΝΥΣΙΑ</t>
  </si>
  <si>
    <t>ΣΚΡΗΤΖΟΒΑΛΗ</t>
  </si>
  <si>
    <t>ΘΕΟΔΩΡΟΣ</t>
  </si>
  <si>
    <t>ΒΑΠΟΡΙΔΟΥ</t>
  </si>
  <si>
    <t>ΣΤΥΛΙΑΝΟΣ</t>
  </si>
  <si>
    <t>ΜΑΛΙ</t>
  </si>
  <si>
    <t>ΜΑΚΜΠΟΥΛΕ</t>
  </si>
  <si>
    <t>ΚΑΠΛΛΑΝ</t>
  </si>
  <si>
    <t>ΧΑΤΖΗΞΑΝΗ</t>
  </si>
  <si>
    <t>ΕΥΓΕΝΙΑ</t>
  </si>
  <si>
    <t>ΣΤΕΦΑΝΙΔΟΥ</t>
  </si>
  <si>
    <t>ΑΝΑΣΤΑΣΙΑ</t>
  </si>
  <si>
    <t>ΑΔΑΜΙΔΟΥ</t>
  </si>
  <si>
    <t>ΟΛΥΜΠΙΑ</t>
  </si>
  <si>
    <t>ΕΥΡΥΔΙΚΗ</t>
  </si>
  <si>
    <t xml:space="preserve">ΒΟΥΖΑ </t>
  </si>
  <si>
    <t>ΣΥΜΕΝΙΔΟΥ</t>
  </si>
  <si>
    <t>ΜΥΛΩΝΑ</t>
  </si>
  <si>
    <t>ΑΝΝΕΤΑ</t>
  </si>
  <si>
    <t>ΔΗΜΗΤΡΙΟΣ</t>
  </si>
  <si>
    <t>ΚΟΥΡΕΑ</t>
  </si>
  <si>
    <t>ΦΩΤΙΟΣ</t>
  </si>
  <si>
    <t>ΔΟΥΜΠΙΩΤΗΣ ΣΤΕΛΛΑ (ΜΕΛΟΣ)</t>
  </si>
  <si>
    <t>ΠΡΟΣΩΡΙΝΟΣ ΠΙΝΑΚΑΣ ΚΑΤΑΤΑΞΗΣ ΑΝΑΚΟΙΝΩΣΗΣ 15008/2024</t>
  </si>
  <si>
    <t>ΠΡΟΣΩΠΙΚΟ ΚΑΘΑΡΙΟΤΗΤΑΣ ΣΧΟΛΙΚΩΝ ΜΟΝΑΔΩΝ ΜΕΡΙΚΗΣ ΑΠΑΣΧΟΛΗΣΗΣ</t>
  </si>
  <si>
    <t>Ημερομηνία: 19/08/2024</t>
  </si>
  <si>
    <t>ΜΠΑΝΤΑ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</si>
</sst>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2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9"/>
      <name val="Arial Greek"/>
      <charset val="161"/>
    </font>
    <font>
      <sz val="11"/>
      <color rgb="FF00B0F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3" fillId="6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1" xfId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/>
    <xf numFmtId="0" fontId="6" fillId="6" borderId="4" xfId="1" applyFont="1" applyFill="1" applyBorder="1" applyAlignment="1" applyProtection="1">
      <alignment horizontal="center"/>
      <protection locked="0"/>
    </xf>
    <xf numFmtId="49" fontId="6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8" fillId="0" borderId="0" xfId="0" applyFont="1" applyFill="1"/>
    <xf numFmtId="0" fontId="8" fillId="0" borderId="0" xfId="0" applyFont="1"/>
    <xf numFmtId="0" fontId="0" fillId="0" borderId="0" xfId="0" applyAlignment="1"/>
    <xf numFmtId="0" fontId="9" fillId="0" borderId="0" xfId="0" applyFont="1" applyFill="1"/>
    <xf numFmtId="0" fontId="9" fillId="0" borderId="0" xfId="0" applyFont="1"/>
    <xf numFmtId="0" fontId="10" fillId="0" borderId="0" xfId="0" applyFont="1" applyFill="1"/>
    <xf numFmtId="0" fontId="11" fillId="0" borderId="0" xfId="0" applyFont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0" applyFont="1" applyBorder="1"/>
    <xf numFmtId="0" fontId="2" fillId="6" borderId="4" xfId="1" applyFont="1" applyFill="1" applyBorder="1" applyAlignment="1" applyProtection="1">
      <alignment horizontal="center" vertical="center" textRotation="90" wrapText="1"/>
      <protection locked="0"/>
    </xf>
    <xf numFmtId="0" fontId="2" fillId="6" borderId="1" xfId="1" applyFont="1" applyFill="1" applyBorder="1" applyAlignment="1" applyProtection="1">
      <alignment horizontal="center" vertical="center" textRotation="90" wrapText="1"/>
      <protection locked="0"/>
    </xf>
    <xf numFmtId="0" fontId="2" fillId="6" borderId="2" xfId="1" applyFont="1" applyFill="1" applyBorder="1" applyAlignment="1" applyProtection="1">
      <alignment horizontal="center" vertical="center" textRotation="90" wrapText="1"/>
      <protection locked="0"/>
    </xf>
    <xf numFmtId="0" fontId="7" fillId="5" borderId="3" xfId="1" applyFont="1" applyFill="1" applyBorder="1" applyAlignment="1" applyProtection="1">
      <alignment horizontal="center" vertical="center" textRotation="90"/>
      <protection locked="0"/>
    </xf>
    <xf numFmtId="0" fontId="4" fillId="2" borderId="4" xfId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 vertical="center" textRotation="90" wrapText="1"/>
      <protection locked="0"/>
    </xf>
    <xf numFmtId="0" fontId="5" fillId="2" borderId="2" xfId="1" applyFont="1" applyFill="1" applyBorder="1" applyAlignment="1" applyProtection="1">
      <alignment horizontal="center" vertical="center" textRotation="90" wrapText="1"/>
      <protection locked="0"/>
    </xf>
    <xf numFmtId="4" fontId="3" fillId="3" borderId="7" xfId="1" applyNumberFormat="1" applyFont="1" applyFill="1" applyBorder="1" applyAlignment="1" applyProtection="1">
      <alignment horizontal="center" vertical="center" textRotation="90"/>
      <protection locked="0"/>
    </xf>
    <xf numFmtId="4" fontId="3" fillId="3" borderId="8" xfId="1" applyNumberFormat="1" applyFont="1" applyFill="1" applyBorder="1" applyAlignment="1" applyProtection="1">
      <alignment horizontal="center" vertical="center" textRotation="90"/>
      <protection locked="0"/>
    </xf>
    <xf numFmtId="4" fontId="3" fillId="3" borderId="9" xfId="1" applyNumberFormat="1" applyFont="1" applyFill="1" applyBorder="1" applyAlignment="1" applyProtection="1">
      <alignment horizontal="center" vertical="center" textRotation="90"/>
      <protection locked="0"/>
    </xf>
    <xf numFmtId="0" fontId="5" fillId="4" borderId="1" xfId="1" applyFont="1" applyFill="1" applyBorder="1" applyAlignment="1" applyProtection="1">
      <alignment horizontal="center" vertical="center" textRotation="90" wrapText="1"/>
      <protection locked="0"/>
    </xf>
    <xf numFmtId="0" fontId="5" fillId="4" borderId="2" xfId="1" applyFont="1" applyFill="1" applyBorder="1" applyAlignment="1" applyProtection="1">
      <alignment horizontal="center" vertical="center" textRotation="90" wrapText="1"/>
      <protection locked="0"/>
    </xf>
    <xf numFmtId="0" fontId="6" fillId="6" borderId="4" xfId="1" applyFont="1" applyFill="1" applyBorder="1" applyAlignment="1" applyProtection="1">
      <alignment horizontal="center"/>
      <protection locked="0"/>
    </xf>
    <xf numFmtId="1" fontId="5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2" xfId="1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/>
    <xf numFmtId="0" fontId="2" fillId="6" borderId="5" xfId="1" applyFont="1" applyFill="1" applyBorder="1" applyAlignment="1" applyProtection="1">
      <alignment horizontal="center" vertical="center" textRotation="90" wrapText="1"/>
      <protection locked="0"/>
    </xf>
    <xf numFmtId="0" fontId="2" fillId="6" borderId="6" xfId="1" applyFont="1" applyFill="1" applyBorder="1" applyAlignment="1" applyProtection="1">
      <alignment horizontal="center" vertical="center" textRotation="90" wrapText="1"/>
      <protection locked="0"/>
    </xf>
    <xf numFmtId="0" fontId="2" fillId="6" borderId="11" xfId="1" applyFont="1" applyFill="1" applyBorder="1" applyAlignment="1" applyProtection="1">
      <alignment horizontal="center" vertical="center" textRotation="90" wrapText="1"/>
      <protection locked="0"/>
    </xf>
    <xf numFmtId="49" fontId="2" fillId="6" borderId="4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1" xfId="1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2" xfId="1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"/>
  <sheetViews>
    <sheetView tabSelected="1" zoomScaleNormal="100" workbookViewId="0">
      <selection activeCell="E1" sqref="E1:E1048576"/>
    </sheetView>
  </sheetViews>
  <sheetFormatPr defaultRowHeight="15"/>
  <cols>
    <col min="2" max="2" width="17.28515625" customWidth="1"/>
    <col min="3" max="3" width="19.28515625" customWidth="1"/>
    <col min="4" max="4" width="17.28515625" customWidth="1"/>
  </cols>
  <sheetData>
    <row r="1" spans="1:20">
      <c r="A1" s="38" t="s">
        <v>25</v>
      </c>
      <c r="B1" s="38"/>
      <c r="E1" s="9" t="s">
        <v>117</v>
      </c>
      <c r="F1" s="3"/>
      <c r="G1" s="3"/>
      <c r="H1" s="3"/>
      <c r="I1" s="3"/>
      <c r="O1" t="s">
        <v>76</v>
      </c>
      <c r="P1">
        <v>16759</v>
      </c>
    </row>
    <row r="2" spans="1:20">
      <c r="E2" t="s">
        <v>118</v>
      </c>
      <c r="O2" t="s">
        <v>119</v>
      </c>
    </row>
    <row r="3" spans="1:20" ht="15.75" thickBot="1"/>
    <row r="4" spans="1:20" ht="15" customHeight="1">
      <c r="A4" s="39" t="s">
        <v>46</v>
      </c>
      <c r="B4" s="23" t="s">
        <v>0</v>
      </c>
      <c r="C4" s="23" t="s">
        <v>1</v>
      </c>
      <c r="D4" s="42" t="s">
        <v>2</v>
      </c>
      <c r="E4" s="35" t="s">
        <v>3</v>
      </c>
      <c r="F4" s="35"/>
      <c r="G4" s="35"/>
      <c r="H4" s="35"/>
      <c r="I4" s="35"/>
      <c r="J4" s="35"/>
      <c r="K4" s="4"/>
      <c r="L4" s="27" t="s">
        <v>4</v>
      </c>
      <c r="M4" s="27"/>
      <c r="N4" s="27"/>
      <c r="O4" s="27"/>
      <c r="P4" s="27"/>
      <c r="Q4" s="27"/>
      <c r="R4" s="6"/>
      <c r="S4" s="30" t="s">
        <v>5</v>
      </c>
      <c r="T4" s="26" t="s">
        <v>6</v>
      </c>
    </row>
    <row r="5" spans="1:20" ht="75.75">
      <c r="A5" s="40"/>
      <c r="B5" s="24"/>
      <c r="C5" s="24"/>
      <c r="D5" s="43"/>
      <c r="E5" s="1" t="s">
        <v>19</v>
      </c>
      <c r="F5" s="1" t="s">
        <v>20</v>
      </c>
      <c r="G5" s="1" t="s">
        <v>21</v>
      </c>
      <c r="H5" s="2" t="s">
        <v>7</v>
      </c>
      <c r="I5" s="1" t="s">
        <v>22</v>
      </c>
      <c r="J5" s="2" t="s">
        <v>8</v>
      </c>
      <c r="K5" s="2" t="s">
        <v>54</v>
      </c>
      <c r="L5" s="33" t="s">
        <v>9</v>
      </c>
      <c r="M5" s="28" t="s">
        <v>10</v>
      </c>
      <c r="N5" s="28" t="s">
        <v>11</v>
      </c>
      <c r="O5" s="28" t="s">
        <v>12</v>
      </c>
      <c r="P5" s="36" t="s">
        <v>13</v>
      </c>
      <c r="Q5" s="36" t="s">
        <v>51</v>
      </c>
      <c r="R5" s="36" t="s">
        <v>53</v>
      </c>
      <c r="S5" s="31"/>
      <c r="T5" s="26"/>
    </row>
    <row r="6" spans="1:20">
      <c r="A6" s="41"/>
      <c r="B6" s="25"/>
      <c r="C6" s="25"/>
      <c r="D6" s="44"/>
      <c r="E6" s="5" t="s">
        <v>14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40</v>
      </c>
      <c r="K6" s="5" t="s">
        <v>52</v>
      </c>
      <c r="L6" s="34"/>
      <c r="M6" s="29"/>
      <c r="N6" s="29"/>
      <c r="O6" s="29"/>
      <c r="P6" s="37"/>
      <c r="Q6" s="37"/>
      <c r="R6" s="37"/>
      <c r="S6" s="32"/>
      <c r="T6" s="26"/>
    </row>
    <row r="7" spans="1:20" s="10" customFormat="1">
      <c r="A7" s="14">
        <v>1</v>
      </c>
      <c r="B7" s="14" t="s">
        <v>68</v>
      </c>
      <c r="C7" s="14" t="s">
        <v>32</v>
      </c>
      <c r="D7" s="14" t="s">
        <v>69</v>
      </c>
      <c r="E7" s="14">
        <v>177</v>
      </c>
      <c r="F7" s="14"/>
      <c r="G7" s="14"/>
      <c r="H7" s="14"/>
      <c r="I7" s="15"/>
      <c r="J7" s="15"/>
      <c r="K7" s="14" t="s">
        <v>45</v>
      </c>
      <c r="L7" s="14">
        <v>3420</v>
      </c>
      <c r="M7" s="14"/>
      <c r="N7" s="14"/>
      <c r="O7" s="14"/>
      <c r="P7" s="14"/>
      <c r="Q7" s="14"/>
      <c r="R7" s="14">
        <v>20</v>
      </c>
      <c r="S7" s="14">
        <f>L7+R7</f>
        <v>3440</v>
      </c>
      <c r="T7" s="14">
        <v>1</v>
      </c>
    </row>
    <row r="8" spans="1:20" s="12" customFormat="1">
      <c r="A8" s="14">
        <v>2</v>
      </c>
      <c r="B8" s="14" t="s">
        <v>99</v>
      </c>
      <c r="C8" s="14" t="s">
        <v>100</v>
      </c>
      <c r="D8" s="14" t="s">
        <v>101</v>
      </c>
      <c r="E8" s="16">
        <v>109</v>
      </c>
      <c r="F8" s="16"/>
      <c r="G8" s="16"/>
      <c r="H8" s="16"/>
      <c r="I8" s="17"/>
      <c r="J8" s="17"/>
      <c r="K8" s="14" t="s">
        <v>45</v>
      </c>
      <c r="L8" s="16">
        <v>3026</v>
      </c>
      <c r="M8" s="16"/>
      <c r="N8" s="16"/>
      <c r="O8" s="16"/>
      <c r="P8" s="16"/>
      <c r="Q8" s="16"/>
      <c r="R8" s="16">
        <v>20</v>
      </c>
      <c r="S8" s="16">
        <f>L8+R8</f>
        <v>3046</v>
      </c>
      <c r="T8" s="18"/>
    </row>
    <row r="9" spans="1:20" s="12" customFormat="1">
      <c r="A9" s="14">
        <v>3</v>
      </c>
      <c r="B9" s="14" t="s">
        <v>120</v>
      </c>
      <c r="C9" s="14" t="s">
        <v>30</v>
      </c>
      <c r="D9" s="14" t="s">
        <v>24</v>
      </c>
      <c r="E9" s="16">
        <v>130</v>
      </c>
      <c r="F9" s="16"/>
      <c r="G9" s="16"/>
      <c r="H9" s="16"/>
      <c r="I9" s="17"/>
      <c r="J9" s="17"/>
      <c r="K9" s="14"/>
      <c r="L9" s="16">
        <v>2570</v>
      </c>
      <c r="M9" s="16"/>
      <c r="N9" s="16"/>
      <c r="O9" s="16"/>
      <c r="P9" s="16"/>
      <c r="Q9" s="16"/>
      <c r="R9" s="16">
        <v>20</v>
      </c>
      <c r="S9" s="16">
        <v>2590</v>
      </c>
      <c r="T9" s="14">
        <v>2</v>
      </c>
    </row>
    <row r="10" spans="1:20" s="10" customFormat="1">
      <c r="A10" s="14">
        <v>4</v>
      </c>
      <c r="B10" s="14" t="s">
        <v>65</v>
      </c>
      <c r="C10" s="14" t="s">
        <v>66</v>
      </c>
      <c r="D10" s="14" t="s">
        <v>67</v>
      </c>
      <c r="E10" s="14">
        <v>119</v>
      </c>
      <c r="F10" s="14"/>
      <c r="G10" s="14"/>
      <c r="H10" s="14">
        <v>1</v>
      </c>
      <c r="I10" s="15"/>
      <c r="J10" s="15"/>
      <c r="K10" s="14" t="s">
        <v>55</v>
      </c>
      <c r="L10" s="14">
        <v>2418</v>
      </c>
      <c r="M10" s="14"/>
      <c r="N10" s="14"/>
      <c r="O10" s="14">
        <v>5</v>
      </c>
      <c r="P10" s="14"/>
      <c r="Q10" s="14"/>
      <c r="R10" s="14">
        <v>10</v>
      </c>
      <c r="S10" s="14">
        <f>L10+O10+R10</f>
        <v>2433</v>
      </c>
      <c r="T10" s="14">
        <v>3</v>
      </c>
    </row>
    <row r="11" spans="1:20" s="12" customFormat="1">
      <c r="A11" s="14">
        <v>5</v>
      </c>
      <c r="B11" s="14" t="s">
        <v>27</v>
      </c>
      <c r="C11" s="14" t="s">
        <v>28</v>
      </c>
      <c r="D11" s="14" t="s">
        <v>23</v>
      </c>
      <c r="E11" s="14">
        <v>99</v>
      </c>
      <c r="F11" s="14">
        <v>3</v>
      </c>
      <c r="G11" s="14"/>
      <c r="H11" s="14"/>
      <c r="I11" s="15"/>
      <c r="J11" s="15"/>
      <c r="K11" s="14" t="s">
        <v>56</v>
      </c>
      <c r="L11" s="14">
        <v>2343</v>
      </c>
      <c r="M11" s="14">
        <v>20</v>
      </c>
      <c r="N11" s="14"/>
      <c r="O11" s="14"/>
      <c r="P11" s="14"/>
      <c r="Q11" s="14"/>
      <c r="R11" s="14">
        <v>20</v>
      </c>
      <c r="S11" s="14">
        <f>R11+P11+N11+M11+L11</f>
        <v>2383</v>
      </c>
      <c r="T11" s="18"/>
    </row>
    <row r="12" spans="1:20" s="12" customFormat="1">
      <c r="A12" s="14">
        <v>6</v>
      </c>
      <c r="B12" s="14" t="s">
        <v>29</v>
      </c>
      <c r="C12" s="14" t="s">
        <v>30</v>
      </c>
      <c r="D12" s="14" t="s">
        <v>31</v>
      </c>
      <c r="E12" s="14">
        <v>89</v>
      </c>
      <c r="F12" s="14"/>
      <c r="G12" s="14"/>
      <c r="H12" s="14"/>
      <c r="I12" s="15"/>
      <c r="J12" s="15" t="s">
        <v>56</v>
      </c>
      <c r="K12" s="14" t="s">
        <v>45</v>
      </c>
      <c r="L12" s="14">
        <v>2248</v>
      </c>
      <c r="M12" s="14"/>
      <c r="N12" s="14"/>
      <c r="O12" s="14"/>
      <c r="P12" s="14"/>
      <c r="Q12" s="14">
        <v>17</v>
      </c>
      <c r="R12" s="14">
        <v>20</v>
      </c>
      <c r="S12" s="14">
        <f>L12+Q12+R12</f>
        <v>2285</v>
      </c>
      <c r="T12" s="18"/>
    </row>
    <row r="13" spans="1:20" s="12" customFormat="1">
      <c r="A13" s="14">
        <v>7</v>
      </c>
      <c r="B13" s="14" t="s">
        <v>41</v>
      </c>
      <c r="C13" s="14" t="s">
        <v>42</v>
      </c>
      <c r="D13" s="14" t="s">
        <v>43</v>
      </c>
      <c r="E13" s="14">
        <v>91</v>
      </c>
      <c r="F13" s="14"/>
      <c r="G13" s="14"/>
      <c r="H13" s="14">
        <v>1</v>
      </c>
      <c r="I13" s="15"/>
      <c r="J13" s="15"/>
      <c r="K13" s="14" t="s">
        <v>57</v>
      </c>
      <c r="L13" s="14">
        <v>2171</v>
      </c>
      <c r="M13" s="14"/>
      <c r="N13" s="14"/>
      <c r="O13" s="14">
        <v>5</v>
      </c>
      <c r="P13" s="14"/>
      <c r="Q13" s="14"/>
      <c r="R13" s="14">
        <v>10</v>
      </c>
      <c r="S13" s="14">
        <f>R13+O13+N13+L13</f>
        <v>2186</v>
      </c>
      <c r="T13" s="18"/>
    </row>
    <row r="14" spans="1:20" s="10" customFormat="1">
      <c r="A14" s="14">
        <v>8</v>
      </c>
      <c r="B14" s="14" t="s">
        <v>71</v>
      </c>
      <c r="C14" s="14" t="s">
        <v>72</v>
      </c>
      <c r="D14" s="14" t="s">
        <v>38</v>
      </c>
      <c r="E14" s="14">
        <v>91</v>
      </c>
      <c r="F14" s="14"/>
      <c r="G14" s="14"/>
      <c r="H14" s="14"/>
      <c r="I14" s="15"/>
      <c r="J14" s="15"/>
      <c r="K14" s="14" t="s">
        <v>45</v>
      </c>
      <c r="L14" s="14">
        <v>1703</v>
      </c>
      <c r="M14" s="14"/>
      <c r="N14" s="14"/>
      <c r="O14" s="14"/>
      <c r="P14" s="14"/>
      <c r="Q14" s="14"/>
      <c r="R14" s="14">
        <v>20</v>
      </c>
      <c r="S14" s="14">
        <f>L14+R14</f>
        <v>1723</v>
      </c>
      <c r="T14" s="14">
        <v>4</v>
      </c>
    </row>
    <row r="15" spans="1:20" s="12" customFormat="1">
      <c r="A15" s="14">
        <v>9</v>
      </c>
      <c r="B15" s="14" t="s">
        <v>35</v>
      </c>
      <c r="C15" s="14" t="s">
        <v>34</v>
      </c>
      <c r="D15" s="14" t="s">
        <v>36</v>
      </c>
      <c r="E15" s="14">
        <v>69</v>
      </c>
      <c r="F15" s="14"/>
      <c r="G15" s="14"/>
      <c r="H15" s="14"/>
      <c r="I15" s="15"/>
      <c r="J15" s="15" t="s">
        <v>56</v>
      </c>
      <c r="K15" s="14" t="s">
        <v>56</v>
      </c>
      <c r="L15" s="14">
        <v>1563</v>
      </c>
      <c r="M15" s="14"/>
      <c r="N15" s="14"/>
      <c r="O15" s="14"/>
      <c r="P15" s="14"/>
      <c r="Q15" s="14">
        <v>17</v>
      </c>
      <c r="R15" s="14">
        <v>20</v>
      </c>
      <c r="S15" s="14">
        <f>L15+Q15+R15</f>
        <v>1600</v>
      </c>
      <c r="T15" s="18"/>
    </row>
    <row r="16" spans="1:20" s="10" customFormat="1">
      <c r="A16" s="14">
        <v>10</v>
      </c>
      <c r="B16" s="14" t="s">
        <v>70</v>
      </c>
      <c r="C16" s="14" t="s">
        <v>63</v>
      </c>
      <c r="D16" s="14" t="s">
        <v>37</v>
      </c>
      <c r="E16" s="16">
        <v>74</v>
      </c>
      <c r="F16" s="16"/>
      <c r="G16" s="16"/>
      <c r="H16" s="16">
        <v>3</v>
      </c>
      <c r="I16" s="17"/>
      <c r="J16" s="17"/>
      <c r="K16" s="14" t="s">
        <v>55</v>
      </c>
      <c r="L16" s="16">
        <v>1363</v>
      </c>
      <c r="M16" s="16"/>
      <c r="N16" s="16"/>
      <c r="O16" s="16">
        <v>20</v>
      </c>
      <c r="P16" s="16"/>
      <c r="Q16" s="16"/>
      <c r="R16" s="16">
        <v>10</v>
      </c>
      <c r="S16" s="16">
        <f>L16+N16+O16+R16</f>
        <v>1393</v>
      </c>
      <c r="T16" s="14">
        <v>5</v>
      </c>
    </row>
    <row r="17" spans="1:20" s="10" customFormat="1">
      <c r="A17" s="14">
        <v>11</v>
      </c>
      <c r="B17" s="14" t="s">
        <v>64</v>
      </c>
      <c r="C17" s="14" t="s">
        <v>50</v>
      </c>
      <c r="D17" s="14" t="s">
        <v>26</v>
      </c>
      <c r="E17" s="19">
        <v>59</v>
      </c>
      <c r="F17" s="19"/>
      <c r="G17" s="19"/>
      <c r="H17" s="19"/>
      <c r="I17" s="20"/>
      <c r="J17" s="20"/>
      <c r="K17" s="19" t="s">
        <v>55</v>
      </c>
      <c r="L17" s="19">
        <v>1063</v>
      </c>
      <c r="M17" s="19"/>
      <c r="N17" s="19"/>
      <c r="O17" s="19"/>
      <c r="P17" s="19"/>
      <c r="Q17" s="19"/>
      <c r="R17" s="19">
        <v>10</v>
      </c>
      <c r="S17" s="19">
        <v>1073</v>
      </c>
      <c r="T17" s="14">
        <v>6</v>
      </c>
    </row>
    <row r="18" spans="1:20" s="13" customFormat="1">
      <c r="A18" s="14">
        <v>12</v>
      </c>
      <c r="B18" s="14" t="s">
        <v>39</v>
      </c>
      <c r="C18" s="14" t="s">
        <v>33</v>
      </c>
      <c r="D18" s="14" t="s">
        <v>26</v>
      </c>
      <c r="E18" s="14">
        <v>36</v>
      </c>
      <c r="F18" s="14">
        <v>10</v>
      </c>
      <c r="G18" s="14"/>
      <c r="H18" s="14">
        <v>6</v>
      </c>
      <c r="I18" s="15"/>
      <c r="J18" s="15" t="s">
        <v>45</v>
      </c>
      <c r="K18" s="14" t="s">
        <v>55</v>
      </c>
      <c r="L18" s="14">
        <v>612</v>
      </c>
      <c r="M18" s="14">
        <v>90</v>
      </c>
      <c r="N18" s="14"/>
      <c r="O18" s="14">
        <v>50</v>
      </c>
      <c r="P18" s="14"/>
      <c r="Q18" s="14">
        <v>17</v>
      </c>
      <c r="R18" s="14">
        <v>10</v>
      </c>
      <c r="S18" s="14">
        <v>779</v>
      </c>
      <c r="T18" s="21"/>
    </row>
    <row r="19" spans="1:20" s="11" customFormat="1">
      <c r="A19" s="14">
        <v>13</v>
      </c>
      <c r="B19" s="14" t="s">
        <v>61</v>
      </c>
      <c r="C19" s="14" t="s">
        <v>62</v>
      </c>
      <c r="D19" s="14" t="s">
        <v>36</v>
      </c>
      <c r="E19" s="14">
        <v>29</v>
      </c>
      <c r="F19" s="16"/>
      <c r="G19" s="16">
        <v>3</v>
      </c>
      <c r="H19" s="16">
        <v>3</v>
      </c>
      <c r="I19" s="17"/>
      <c r="J19" s="17"/>
      <c r="K19" s="14" t="s">
        <v>55</v>
      </c>
      <c r="L19" s="16">
        <v>493</v>
      </c>
      <c r="M19" s="16"/>
      <c r="N19" s="16">
        <v>15</v>
      </c>
      <c r="O19" s="16">
        <v>20</v>
      </c>
      <c r="P19" s="16"/>
      <c r="Q19" s="16"/>
      <c r="R19" s="16">
        <v>10</v>
      </c>
      <c r="S19" s="16">
        <f>L19+N19+O19+R19</f>
        <v>538</v>
      </c>
      <c r="T19" s="16">
        <v>7</v>
      </c>
    </row>
    <row r="20" spans="1:20" s="11" customFormat="1">
      <c r="A20" s="14">
        <v>14</v>
      </c>
      <c r="B20" s="14" t="s">
        <v>58</v>
      </c>
      <c r="C20" s="14" t="s">
        <v>59</v>
      </c>
      <c r="D20" s="14" t="s">
        <v>60</v>
      </c>
      <c r="E20" s="14">
        <v>19</v>
      </c>
      <c r="F20" s="14"/>
      <c r="G20" s="14"/>
      <c r="H20" s="14">
        <v>2</v>
      </c>
      <c r="I20" s="15"/>
      <c r="J20" s="15"/>
      <c r="K20" s="14" t="s">
        <v>55</v>
      </c>
      <c r="L20" s="14">
        <v>323</v>
      </c>
      <c r="M20" s="14"/>
      <c r="N20" s="14"/>
      <c r="O20" s="14">
        <v>10</v>
      </c>
      <c r="P20" s="14"/>
      <c r="Q20" s="14"/>
      <c r="R20" s="14">
        <v>10</v>
      </c>
      <c r="S20" s="14">
        <f>L20+R20+O20+N20</f>
        <v>343</v>
      </c>
      <c r="T20" s="16">
        <v>8</v>
      </c>
    </row>
    <row r="21" spans="1:20" s="11" customFormat="1">
      <c r="A21" s="14">
        <v>15</v>
      </c>
      <c r="B21" s="14" t="s">
        <v>95</v>
      </c>
      <c r="C21" s="14" t="s">
        <v>83</v>
      </c>
      <c r="D21" s="14" t="s">
        <v>96</v>
      </c>
      <c r="E21" s="14">
        <v>9</v>
      </c>
      <c r="F21" s="16">
        <v>4</v>
      </c>
      <c r="G21" s="16"/>
      <c r="H21" s="16">
        <v>2</v>
      </c>
      <c r="I21" s="17"/>
      <c r="J21" s="17"/>
      <c r="K21" s="14" t="s">
        <v>55</v>
      </c>
      <c r="L21" s="16">
        <v>153</v>
      </c>
      <c r="M21" s="16">
        <v>30</v>
      </c>
      <c r="N21" s="16"/>
      <c r="O21" s="16">
        <v>10</v>
      </c>
      <c r="P21" s="16"/>
      <c r="Q21" s="16">
        <v>17</v>
      </c>
      <c r="R21" s="16">
        <v>10</v>
      </c>
      <c r="S21" s="16">
        <f>L21+M21+O21+Q21+R21</f>
        <v>220</v>
      </c>
      <c r="T21" s="16">
        <v>9</v>
      </c>
    </row>
    <row r="22" spans="1:20" s="11" customFormat="1">
      <c r="A22" s="14">
        <v>16</v>
      </c>
      <c r="B22" s="14" t="s">
        <v>91</v>
      </c>
      <c r="C22" s="14" t="s">
        <v>92</v>
      </c>
      <c r="D22" s="14" t="s">
        <v>37</v>
      </c>
      <c r="E22" s="16">
        <v>10</v>
      </c>
      <c r="F22" s="16"/>
      <c r="G22" s="16">
        <v>3</v>
      </c>
      <c r="H22" s="16">
        <v>3</v>
      </c>
      <c r="I22" s="17"/>
      <c r="J22" s="17"/>
      <c r="K22" s="14" t="s">
        <v>55</v>
      </c>
      <c r="L22" s="16">
        <v>170</v>
      </c>
      <c r="M22" s="14"/>
      <c r="N22" s="16">
        <v>15</v>
      </c>
      <c r="O22" s="16">
        <v>20</v>
      </c>
      <c r="P22" s="16"/>
      <c r="Q22" s="16"/>
      <c r="R22" s="16">
        <v>10</v>
      </c>
      <c r="S22" s="16">
        <v>215</v>
      </c>
      <c r="T22" s="16">
        <v>10</v>
      </c>
    </row>
    <row r="23" spans="1:20" s="11" customFormat="1">
      <c r="A23" s="14">
        <v>17</v>
      </c>
      <c r="B23" s="14" t="s">
        <v>82</v>
      </c>
      <c r="C23" s="14" t="s">
        <v>83</v>
      </c>
      <c r="D23" s="16" t="s">
        <v>24</v>
      </c>
      <c r="E23" s="16">
        <v>9</v>
      </c>
      <c r="F23" s="16"/>
      <c r="G23" s="16"/>
      <c r="H23" s="16"/>
      <c r="I23" s="17"/>
      <c r="J23" s="17" t="s">
        <v>45</v>
      </c>
      <c r="K23" s="16" t="s">
        <v>55</v>
      </c>
      <c r="L23" s="16">
        <f>9*17</f>
        <v>153</v>
      </c>
      <c r="M23" s="16"/>
      <c r="N23" s="14"/>
      <c r="O23" s="14"/>
      <c r="P23" s="14"/>
      <c r="Q23" s="16">
        <v>17</v>
      </c>
      <c r="R23" s="16">
        <v>10</v>
      </c>
      <c r="S23" s="16">
        <f>L23+Q23+R23</f>
        <v>180</v>
      </c>
      <c r="T23" s="16"/>
    </row>
    <row r="24" spans="1:20" s="11" customFormat="1">
      <c r="A24" s="14">
        <v>18</v>
      </c>
      <c r="B24" s="14" t="s">
        <v>111</v>
      </c>
      <c r="C24" s="14" t="s">
        <v>112</v>
      </c>
      <c r="D24" s="14" t="s">
        <v>113</v>
      </c>
      <c r="E24" s="16">
        <v>5</v>
      </c>
      <c r="F24" s="16"/>
      <c r="G24" s="16">
        <v>3</v>
      </c>
      <c r="H24" s="16">
        <v>3</v>
      </c>
      <c r="I24" s="17"/>
      <c r="J24" s="17"/>
      <c r="K24" s="14" t="s">
        <v>55</v>
      </c>
      <c r="L24" s="16">
        <v>85</v>
      </c>
      <c r="M24" s="16"/>
      <c r="N24" s="16">
        <v>15</v>
      </c>
      <c r="O24" s="16">
        <v>20</v>
      </c>
      <c r="P24" s="16"/>
      <c r="Q24" s="16"/>
      <c r="R24" s="16">
        <v>10</v>
      </c>
      <c r="S24" s="16">
        <v>130</v>
      </c>
      <c r="T24" s="16"/>
    </row>
    <row r="25" spans="1:20" s="11" customFormat="1">
      <c r="A25" s="14">
        <v>19</v>
      </c>
      <c r="B25" s="14" t="s">
        <v>97</v>
      </c>
      <c r="C25" s="14" t="s">
        <v>32</v>
      </c>
      <c r="D25" s="14" t="s">
        <v>98</v>
      </c>
      <c r="E25" s="16">
        <v>0</v>
      </c>
      <c r="F25" s="16">
        <v>4</v>
      </c>
      <c r="G25" s="16"/>
      <c r="H25" s="16">
        <v>2</v>
      </c>
      <c r="I25" s="17" t="s">
        <v>45</v>
      </c>
      <c r="J25" s="17"/>
      <c r="K25" s="14" t="s">
        <v>55</v>
      </c>
      <c r="L25" s="16"/>
      <c r="M25" s="16">
        <v>30</v>
      </c>
      <c r="N25" s="16"/>
      <c r="O25" s="16">
        <v>10</v>
      </c>
      <c r="P25" s="16">
        <v>20</v>
      </c>
      <c r="Q25" s="16"/>
      <c r="R25" s="16">
        <v>10</v>
      </c>
      <c r="S25" s="16">
        <v>70</v>
      </c>
      <c r="T25" s="16"/>
    </row>
    <row r="26" spans="1:20" s="11" customFormat="1">
      <c r="A26" s="14">
        <v>20</v>
      </c>
      <c r="B26" s="14" t="s">
        <v>104</v>
      </c>
      <c r="C26" s="14" t="s">
        <v>105</v>
      </c>
      <c r="D26" s="14" t="s">
        <v>23</v>
      </c>
      <c r="E26" s="16">
        <v>0</v>
      </c>
      <c r="F26" s="16"/>
      <c r="G26" s="16">
        <v>3</v>
      </c>
      <c r="H26" s="16">
        <v>3</v>
      </c>
      <c r="I26" s="17"/>
      <c r="J26" s="17"/>
      <c r="K26" s="14" t="s">
        <v>55</v>
      </c>
      <c r="L26" s="16"/>
      <c r="M26" s="16"/>
      <c r="N26" s="16">
        <v>15</v>
      </c>
      <c r="O26" s="16">
        <v>20</v>
      </c>
      <c r="P26" s="16"/>
      <c r="Q26" s="16"/>
      <c r="R26" s="16">
        <v>10</v>
      </c>
      <c r="S26" s="16">
        <v>45</v>
      </c>
      <c r="T26" s="14"/>
    </row>
    <row r="27" spans="1:20" s="11" customFormat="1">
      <c r="A27" s="14">
        <v>21</v>
      </c>
      <c r="B27" s="14" t="s">
        <v>85</v>
      </c>
      <c r="C27" s="14" t="s">
        <v>86</v>
      </c>
      <c r="D27" s="14" t="s">
        <v>87</v>
      </c>
      <c r="E27" s="14">
        <v>0</v>
      </c>
      <c r="F27" s="16">
        <v>4</v>
      </c>
      <c r="G27" s="16"/>
      <c r="H27" s="16"/>
      <c r="I27" s="17"/>
      <c r="J27" s="17"/>
      <c r="K27" s="14" t="s">
        <v>55</v>
      </c>
      <c r="L27" s="16"/>
      <c r="M27" s="16">
        <v>30</v>
      </c>
      <c r="N27" s="16"/>
      <c r="O27" s="16"/>
      <c r="P27" s="16"/>
      <c r="Q27" s="16"/>
      <c r="R27" s="16">
        <v>10</v>
      </c>
      <c r="S27" s="16">
        <v>40</v>
      </c>
      <c r="T27" s="16"/>
    </row>
    <row r="28" spans="1:20" s="11" customFormat="1">
      <c r="A28" s="14">
        <v>22</v>
      </c>
      <c r="B28" s="14" t="s">
        <v>109</v>
      </c>
      <c r="C28" s="14" t="s">
        <v>63</v>
      </c>
      <c r="D28" s="14" t="s">
        <v>24</v>
      </c>
      <c r="E28" s="16">
        <v>0</v>
      </c>
      <c r="F28" s="16"/>
      <c r="G28" s="16">
        <v>3</v>
      </c>
      <c r="H28" s="16">
        <v>2</v>
      </c>
      <c r="I28" s="17"/>
      <c r="J28" s="17"/>
      <c r="K28" s="14" t="s">
        <v>55</v>
      </c>
      <c r="L28" s="16"/>
      <c r="M28" s="16"/>
      <c r="N28" s="16">
        <v>15</v>
      </c>
      <c r="O28" s="16">
        <v>10</v>
      </c>
      <c r="P28" s="16"/>
      <c r="Q28" s="16"/>
      <c r="R28" s="16">
        <v>10</v>
      </c>
      <c r="S28" s="16">
        <v>35</v>
      </c>
      <c r="T28" s="16"/>
    </row>
    <row r="29" spans="1:20" s="10" customFormat="1">
      <c r="A29" s="14">
        <v>23</v>
      </c>
      <c r="B29" s="14" t="s">
        <v>84</v>
      </c>
      <c r="C29" s="14" t="s">
        <v>63</v>
      </c>
      <c r="D29" s="14" t="s">
        <v>36</v>
      </c>
      <c r="E29" s="14">
        <v>0</v>
      </c>
      <c r="F29" s="16"/>
      <c r="G29" s="16"/>
      <c r="H29" s="14">
        <v>3</v>
      </c>
      <c r="I29" s="17"/>
      <c r="J29" s="17"/>
      <c r="K29" s="14" t="s">
        <v>55</v>
      </c>
      <c r="L29" s="16"/>
      <c r="M29" s="16"/>
      <c r="N29" s="16"/>
      <c r="O29" s="16">
        <v>20</v>
      </c>
      <c r="P29" s="16"/>
      <c r="Q29" s="16"/>
      <c r="R29" s="16">
        <v>10</v>
      </c>
      <c r="S29" s="16">
        <f>R29+O29+N29+M29</f>
        <v>30</v>
      </c>
      <c r="T29" s="16"/>
    </row>
    <row r="30" spans="1:20" s="11" customFormat="1">
      <c r="A30" s="14">
        <v>24</v>
      </c>
      <c r="B30" s="14" t="s">
        <v>79</v>
      </c>
      <c r="C30" s="14" t="s">
        <v>80</v>
      </c>
      <c r="D30" s="14" t="s">
        <v>81</v>
      </c>
      <c r="E30" s="14">
        <v>0</v>
      </c>
      <c r="F30" s="16"/>
      <c r="G30" s="16"/>
      <c r="H30" s="16">
        <v>1</v>
      </c>
      <c r="I30" s="17"/>
      <c r="J30" s="17"/>
      <c r="K30" s="14" t="s">
        <v>45</v>
      </c>
      <c r="L30" s="16"/>
      <c r="M30" s="16"/>
      <c r="N30" s="16"/>
      <c r="O30" s="16">
        <v>5</v>
      </c>
      <c r="P30" s="16"/>
      <c r="Q30" s="16"/>
      <c r="R30" s="16">
        <v>20</v>
      </c>
      <c r="S30" s="16">
        <v>25</v>
      </c>
      <c r="T30" s="14"/>
    </row>
    <row r="31" spans="1:20" s="10" customFormat="1">
      <c r="A31" s="14">
        <v>25</v>
      </c>
      <c r="B31" s="14" t="s">
        <v>47</v>
      </c>
      <c r="C31" s="14" t="s">
        <v>48</v>
      </c>
      <c r="D31" s="14" t="s">
        <v>49</v>
      </c>
      <c r="E31" s="14">
        <v>0</v>
      </c>
      <c r="F31" s="14"/>
      <c r="G31" s="14"/>
      <c r="H31" s="14"/>
      <c r="I31" s="15"/>
      <c r="J31" s="15"/>
      <c r="K31" s="14" t="s">
        <v>45</v>
      </c>
      <c r="L31" s="14"/>
      <c r="M31" s="14"/>
      <c r="N31" s="14"/>
      <c r="O31" s="14"/>
      <c r="P31" s="14"/>
      <c r="Q31" s="14"/>
      <c r="R31" s="14">
        <v>20</v>
      </c>
      <c r="S31" s="14">
        <f>R31+Q31</f>
        <v>20</v>
      </c>
      <c r="T31" s="16"/>
    </row>
    <row r="32" spans="1:20" s="10" customFormat="1">
      <c r="A32" s="14">
        <v>26</v>
      </c>
      <c r="B32" s="14" t="s">
        <v>77</v>
      </c>
      <c r="C32" s="14" t="s">
        <v>78</v>
      </c>
      <c r="D32" s="14" t="s">
        <v>44</v>
      </c>
      <c r="E32" s="14">
        <v>0</v>
      </c>
      <c r="F32" s="14"/>
      <c r="G32" s="14"/>
      <c r="H32" s="14"/>
      <c r="I32" s="15"/>
      <c r="J32" s="15"/>
      <c r="K32" s="14" t="s">
        <v>45</v>
      </c>
      <c r="L32" s="14"/>
      <c r="M32" s="14"/>
      <c r="N32" s="14"/>
      <c r="O32" s="14"/>
      <c r="P32" s="14"/>
      <c r="Q32" s="14"/>
      <c r="R32" s="14">
        <v>20</v>
      </c>
      <c r="S32" s="14">
        <v>20</v>
      </c>
      <c r="T32" s="16"/>
    </row>
    <row r="33" spans="1:20" s="11" customFormat="1">
      <c r="A33" s="14">
        <v>27</v>
      </c>
      <c r="B33" s="14" t="s">
        <v>88</v>
      </c>
      <c r="C33" s="14" t="s">
        <v>33</v>
      </c>
      <c r="D33" s="14" t="s">
        <v>89</v>
      </c>
      <c r="E33" s="16">
        <v>0</v>
      </c>
      <c r="F33" s="16"/>
      <c r="G33" s="16"/>
      <c r="H33" s="16">
        <v>2</v>
      </c>
      <c r="I33" s="17"/>
      <c r="J33" s="17"/>
      <c r="K33" s="14" t="s">
        <v>55</v>
      </c>
      <c r="L33" s="16"/>
      <c r="M33" s="16"/>
      <c r="N33" s="16"/>
      <c r="O33" s="16">
        <v>10</v>
      </c>
      <c r="P33" s="16"/>
      <c r="Q33" s="16"/>
      <c r="R33" s="16">
        <v>10</v>
      </c>
      <c r="S33" s="16">
        <v>20</v>
      </c>
      <c r="T33" s="16"/>
    </row>
    <row r="34" spans="1:20" s="11" customFormat="1">
      <c r="A34" s="14">
        <v>28</v>
      </c>
      <c r="B34" s="14" t="s">
        <v>93</v>
      </c>
      <c r="C34" s="14" t="s">
        <v>94</v>
      </c>
      <c r="D34" s="14" t="s">
        <v>67</v>
      </c>
      <c r="E34" s="14">
        <v>0</v>
      </c>
      <c r="F34" s="16"/>
      <c r="G34" s="16"/>
      <c r="H34" s="16">
        <v>2</v>
      </c>
      <c r="I34" s="17"/>
      <c r="J34" s="17"/>
      <c r="K34" s="14" t="s">
        <v>55</v>
      </c>
      <c r="L34" s="16"/>
      <c r="M34" s="16"/>
      <c r="N34" s="16"/>
      <c r="O34" s="16">
        <v>10</v>
      </c>
      <c r="P34" s="16"/>
      <c r="Q34" s="16"/>
      <c r="R34" s="16">
        <v>10</v>
      </c>
      <c r="S34" s="16">
        <v>20</v>
      </c>
      <c r="T34" s="22"/>
    </row>
    <row r="35" spans="1:20" s="8" customFormat="1">
      <c r="A35" s="14">
        <v>29</v>
      </c>
      <c r="B35" s="16" t="s">
        <v>106</v>
      </c>
      <c r="C35" s="14" t="s">
        <v>107</v>
      </c>
      <c r="D35" s="14" t="s">
        <v>44</v>
      </c>
      <c r="E35" s="14">
        <v>0</v>
      </c>
      <c r="F35" s="16"/>
      <c r="G35" s="16"/>
      <c r="H35" s="16">
        <v>2</v>
      </c>
      <c r="I35" s="17"/>
      <c r="J35" s="17"/>
      <c r="K35" s="14" t="s">
        <v>55</v>
      </c>
      <c r="L35" s="16"/>
      <c r="M35" s="16"/>
      <c r="N35" s="16"/>
      <c r="O35" s="16">
        <v>10</v>
      </c>
      <c r="P35" s="16"/>
      <c r="Q35" s="16"/>
      <c r="R35" s="16">
        <v>10</v>
      </c>
      <c r="S35" s="16">
        <v>20</v>
      </c>
      <c r="T35" s="16"/>
    </row>
    <row r="36" spans="1:20" s="11" customFormat="1">
      <c r="A36" s="14">
        <v>30</v>
      </c>
      <c r="B36" s="16" t="s">
        <v>110</v>
      </c>
      <c r="C36" s="14" t="s">
        <v>108</v>
      </c>
      <c r="D36" s="14" t="s">
        <v>38</v>
      </c>
      <c r="E36" s="14">
        <v>0</v>
      </c>
      <c r="F36" s="16"/>
      <c r="G36" s="16"/>
      <c r="H36" s="16"/>
      <c r="I36" s="17"/>
      <c r="J36" s="17"/>
      <c r="K36" s="14" t="s">
        <v>45</v>
      </c>
      <c r="L36" s="16"/>
      <c r="M36" s="16"/>
      <c r="N36" s="16"/>
      <c r="O36" s="16"/>
      <c r="P36" s="16"/>
      <c r="Q36" s="16"/>
      <c r="R36" s="16">
        <v>20</v>
      </c>
      <c r="S36" s="16">
        <v>20</v>
      </c>
      <c r="T36" s="16"/>
    </row>
    <row r="37" spans="1:20" s="11" customFormat="1">
      <c r="A37" s="14">
        <v>31</v>
      </c>
      <c r="B37" s="14" t="s">
        <v>114</v>
      </c>
      <c r="C37" s="14" t="s">
        <v>32</v>
      </c>
      <c r="D37" s="14" t="s">
        <v>115</v>
      </c>
      <c r="E37" s="14">
        <v>0</v>
      </c>
      <c r="F37" s="16"/>
      <c r="G37" s="16"/>
      <c r="H37" s="16"/>
      <c r="I37" s="17"/>
      <c r="J37" s="17"/>
      <c r="K37" s="14" t="s">
        <v>45</v>
      </c>
      <c r="L37" s="16"/>
      <c r="M37" s="14"/>
      <c r="N37" s="16"/>
      <c r="O37" s="16"/>
      <c r="P37" s="16"/>
      <c r="Q37" s="16"/>
      <c r="R37" s="16">
        <v>10</v>
      </c>
      <c r="S37" s="16">
        <v>10</v>
      </c>
      <c r="T37" s="14"/>
    </row>
    <row r="38" spans="1:20" s="11" customFormat="1">
      <c r="A38" s="14">
        <v>32</v>
      </c>
      <c r="B38" s="14" t="s">
        <v>90</v>
      </c>
      <c r="C38" s="14" t="s">
        <v>66</v>
      </c>
      <c r="D38" s="14" t="s">
        <v>26</v>
      </c>
      <c r="E38" s="14">
        <v>0</v>
      </c>
      <c r="F38" s="16"/>
      <c r="G38" s="16"/>
      <c r="H38" s="16"/>
      <c r="I38" s="17"/>
      <c r="J38" s="17"/>
      <c r="K38" s="14" t="s">
        <v>45</v>
      </c>
      <c r="L38" s="16"/>
      <c r="M38" s="16"/>
      <c r="N38" s="16"/>
      <c r="O38" s="16"/>
      <c r="P38" s="16"/>
      <c r="Q38" s="16"/>
      <c r="R38" s="16">
        <v>10</v>
      </c>
      <c r="S38" s="16">
        <v>10</v>
      </c>
      <c r="T38" s="16"/>
    </row>
    <row r="39" spans="1:20" s="11" customFormat="1">
      <c r="A39" s="14">
        <v>33</v>
      </c>
      <c r="B39" s="16" t="s">
        <v>102</v>
      </c>
      <c r="C39" s="14" t="s">
        <v>103</v>
      </c>
      <c r="D39" s="14" t="s">
        <v>26</v>
      </c>
      <c r="E39" s="14">
        <v>0</v>
      </c>
      <c r="F39" s="16"/>
      <c r="G39" s="16"/>
      <c r="H39" s="16">
        <v>0</v>
      </c>
      <c r="I39" s="17"/>
      <c r="J39" s="17"/>
      <c r="K39" s="14" t="s">
        <v>55</v>
      </c>
      <c r="L39" s="16"/>
      <c r="M39" s="16"/>
      <c r="N39" s="16"/>
      <c r="O39" s="16"/>
      <c r="P39" s="16"/>
      <c r="Q39" s="16"/>
      <c r="R39" s="16">
        <v>10</v>
      </c>
      <c r="S39" s="16">
        <v>10</v>
      </c>
      <c r="T39" s="16"/>
    </row>
    <row r="40" spans="1:20">
      <c r="A40" s="7"/>
    </row>
    <row r="41" spans="1:20">
      <c r="A41" s="7"/>
      <c r="M41" t="s">
        <v>73</v>
      </c>
    </row>
    <row r="42" spans="1:20">
      <c r="A42" s="7"/>
    </row>
    <row r="43" spans="1:20">
      <c r="A43" s="7"/>
      <c r="M43" t="s">
        <v>74</v>
      </c>
    </row>
    <row r="44" spans="1:20">
      <c r="A44" s="7"/>
    </row>
    <row r="45" spans="1:20">
      <c r="A45" s="7"/>
      <c r="M45" t="s">
        <v>75</v>
      </c>
    </row>
    <row r="46" spans="1:20">
      <c r="A46" s="7"/>
    </row>
    <row r="47" spans="1:20">
      <c r="A47" s="7"/>
      <c r="M47" t="s">
        <v>116</v>
      </c>
    </row>
    <row r="48" spans="1:20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</sheetData>
  <sortState ref="A7:U39">
    <sortCondition descending="1" ref="S25"/>
  </sortState>
  <mergeCells count="16">
    <mergeCell ref="A1:B1"/>
    <mergeCell ref="A4:A6"/>
    <mergeCell ref="B4:B6"/>
    <mergeCell ref="C4:C6"/>
    <mergeCell ref="D4:D6"/>
    <mergeCell ref="T4:T6"/>
    <mergeCell ref="L4:Q4"/>
    <mergeCell ref="N5:N6"/>
    <mergeCell ref="S4:S6"/>
    <mergeCell ref="O5:O6"/>
    <mergeCell ref="M5:M6"/>
    <mergeCell ref="L5:L6"/>
    <mergeCell ref="E4:J4"/>
    <mergeCell ref="P5:P6"/>
    <mergeCell ref="Q5:Q6"/>
    <mergeCell ref="R5:R6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E4"/>
  <sheetViews>
    <sheetView workbookViewId="0">
      <selection activeCell="E2" sqref="E2"/>
    </sheetView>
  </sheetViews>
  <sheetFormatPr defaultRowHeight="15"/>
  <sheetData>
    <row r="2" spans="3:5">
      <c r="C2">
        <v>26</v>
      </c>
      <c r="D2">
        <v>17</v>
      </c>
      <c r="E2">
        <f>C2*D2</f>
        <v>442</v>
      </c>
    </row>
    <row r="3" spans="3:5">
      <c r="E3">
        <f>C3*D3</f>
        <v>0</v>
      </c>
    </row>
    <row r="4" spans="3:5">
      <c r="E4">
        <f>SUM(E2:E3)</f>
        <v>442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PGeorgia</dc:creator>
  <cp:lastModifiedBy>PGeorgia</cp:lastModifiedBy>
  <cp:lastPrinted>2024-08-19T10:06:27Z</cp:lastPrinted>
  <dcterms:created xsi:type="dcterms:W3CDTF">2020-08-25T08:51:09Z</dcterms:created>
  <dcterms:modified xsi:type="dcterms:W3CDTF">2024-08-19T10:52:04Z</dcterms:modified>
</cp:coreProperties>
</file>